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192.168.0.102\APP_Area_dati\Vendite\Azioni Commerciali\AZIONI COMMERCIALI\20240208 DM66 FORMAZIONE DOCENTI\"/>
    </mc:Choice>
  </mc:AlternateContent>
  <xr:revisionPtr revIDLastSave="0" documentId="13_ncr:1_{08255F92-E75B-4B1E-B58E-6D79BBE5C9BE}" xr6:coauthVersionLast="47" xr6:coauthVersionMax="47" xr10:uidLastSave="{00000000-0000-0000-0000-000000000000}"/>
  <bookViews>
    <workbookView xWindow="-108" yWindow="-108" windowWidth="23256" windowHeight="12456" xr2:uid="{70219408-4928-E744-A0FA-3C71BA00A65A}"/>
  </bookViews>
  <sheets>
    <sheet name="Dettagli e c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N14" i="1" s="1"/>
  <c r="P14" i="1" s="1"/>
  <c r="M15" i="1"/>
  <c r="M16" i="1"/>
  <c r="M17" i="1"/>
  <c r="M18" i="1"/>
  <c r="M19" i="1"/>
  <c r="M20" i="1"/>
  <c r="M21" i="1"/>
  <c r="M22" i="1"/>
  <c r="M23" i="1"/>
  <c r="M24" i="1"/>
  <c r="M25" i="1"/>
  <c r="Q14" i="1"/>
  <c r="K14" i="1"/>
  <c r="K15" i="1"/>
  <c r="B28" i="1"/>
  <c r="Q7" i="1"/>
  <c r="Q8" i="1"/>
  <c r="Q9" i="1"/>
  <c r="Q10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N10" i="1"/>
  <c r="P10" i="1" s="1"/>
  <c r="K7" i="1"/>
  <c r="M7" i="1" s="1"/>
  <c r="K8" i="1"/>
  <c r="N8" i="1" s="1"/>
  <c r="P8" i="1" s="1"/>
  <c r="K9" i="1"/>
  <c r="N9" i="1" s="1"/>
  <c r="P9" i="1" s="1"/>
  <c r="K10" i="1"/>
  <c r="K11" i="1"/>
  <c r="N11" i="1" s="1"/>
  <c r="P11" i="1" s="1"/>
  <c r="K12" i="1"/>
  <c r="K13" i="1"/>
  <c r="K16" i="1"/>
  <c r="N16" i="1" s="1"/>
  <c r="P16" i="1" s="1"/>
  <c r="K17" i="1"/>
  <c r="N17" i="1" s="1"/>
  <c r="P17" i="1" s="1"/>
  <c r="K18" i="1"/>
  <c r="N18" i="1" s="1"/>
  <c r="P18" i="1" s="1"/>
  <c r="K19" i="1"/>
  <c r="N19" i="1" s="1"/>
  <c r="P19" i="1" s="1"/>
  <c r="K20" i="1"/>
  <c r="N20" i="1" s="1"/>
  <c r="P20" i="1" s="1"/>
  <c r="K21" i="1"/>
  <c r="N21" i="1" s="1"/>
  <c r="P21" i="1" s="1"/>
  <c r="K22" i="1"/>
  <c r="K23" i="1"/>
  <c r="K24" i="1"/>
  <c r="N24" i="1" s="1"/>
  <c r="P24" i="1" s="1"/>
  <c r="K25" i="1"/>
  <c r="N25" i="1" s="1"/>
  <c r="P25" i="1" s="1"/>
  <c r="K6" i="1"/>
  <c r="N15" i="1" l="1"/>
  <c r="P15" i="1" s="1"/>
  <c r="N23" i="1"/>
  <c r="P23" i="1" s="1"/>
  <c r="N13" i="1"/>
  <c r="P13" i="1" s="1"/>
  <c r="N22" i="1"/>
  <c r="P22" i="1" s="1"/>
  <c r="N12" i="1"/>
  <c r="P12" i="1" s="1"/>
  <c r="N7" i="1"/>
  <c r="P7" i="1" s="1"/>
  <c r="M6" i="1"/>
  <c r="N6" i="1" s="1"/>
  <c r="P6" i="1" s="1"/>
  <c r="Q6" i="1"/>
  <c r="B27" i="1" s="1"/>
  <c r="B29" i="1" l="1"/>
</calcChain>
</file>

<file path=xl/sharedStrings.xml><?xml version="1.0" encoding="utf-8"?>
<sst xmlns="http://schemas.openxmlformats.org/spreadsheetml/2006/main" count="159" uniqueCount="53">
  <si>
    <t>La Modellazione e la Stampa 3D come Strumenti Didattici</t>
  </si>
  <si>
    <t>Strumenti e Metodi per il Coding Creativo</t>
  </si>
  <si>
    <t>Challenge Based Learning e Robotica Educativa a Scuola</t>
  </si>
  <si>
    <t>Giocare per Allenare le Competenze Imprenditoriali</t>
  </si>
  <si>
    <t>Stimolare la Riflessione Filosofica con gli Albi Illustrati</t>
  </si>
  <si>
    <t>Strumenti e Giochi per Sviluppare le Funzioni Esecutive</t>
  </si>
  <si>
    <t>Educazione Psicomotoria, Corpo e Movimento</t>
  </si>
  <si>
    <t>Le App a Supporto dell’Apprendimento</t>
  </si>
  <si>
    <t>Stimolare la Creatività e il Problem Solving con il Tinkering</t>
  </si>
  <si>
    <t>Discentis</t>
  </si>
  <si>
    <t>Titolo del corso</t>
  </si>
  <si>
    <t>N. di ore</t>
  </si>
  <si>
    <t>Modalità</t>
  </si>
  <si>
    <t>online</t>
  </si>
  <si>
    <t>CASCO Learning</t>
  </si>
  <si>
    <t>ibrida</t>
  </si>
  <si>
    <t>Min. - Max. partecipanti</t>
  </si>
  <si>
    <t>5 - 30</t>
  </si>
  <si>
    <t>15 - 30</t>
  </si>
  <si>
    <t>Kit MODI: un nuovo strumento per la didattica digitale</t>
  </si>
  <si>
    <t>Secondaria I grado</t>
  </si>
  <si>
    <t>Secondaria II grado</t>
  </si>
  <si>
    <t>Pensiero computazionale... senza computer!</t>
  </si>
  <si>
    <t>La Lucerna in collaborazione con…</t>
  </si>
  <si>
    <t>Primaria</t>
  </si>
  <si>
    <t>Infanzia</t>
  </si>
  <si>
    <t>x</t>
  </si>
  <si>
    <t>Da STEM a STEAM... più creatività nel digitale</t>
  </si>
  <si>
    <t>Navigare informati</t>
  </si>
  <si>
    <t>Mappe... per studiare e per orientarsi</t>
  </si>
  <si>
    <t>-</t>
  </si>
  <si>
    <t>N. edizioni da acquistare</t>
  </si>
  <si>
    <t>Prezzo (IVA incl.)</t>
  </si>
  <si>
    <t>Prezzo singola edizione (IVA incl.)</t>
  </si>
  <si>
    <t>N. ore per tipologia di corso</t>
  </si>
  <si>
    <t>FEM</t>
  </si>
  <si>
    <t>Includere un tutor (SI/NO)</t>
  </si>
  <si>
    <t>SOS: comportamenti disfunzionali</t>
  </si>
  <si>
    <t>SI</t>
  </si>
  <si>
    <t>Comunicazione Aumentativa e Alternativa: introduzione alle basi</t>
  </si>
  <si>
    <t>La strutturazione del tempo e dello spazio a scuola</t>
  </si>
  <si>
    <t>Stanze sensoriali: autoregolazione e rilassamento</t>
  </si>
  <si>
    <t>Pensiero Computazionale e Tecnologie IoT per Urbanistica e Sostenibilità</t>
  </si>
  <si>
    <t>Costi diretti UCS</t>
  </si>
  <si>
    <t>NO</t>
  </si>
  <si>
    <t>% rimborso costi indiretti</t>
  </si>
  <si>
    <t>Importo costi indiretti</t>
  </si>
  <si>
    <t>MATRICE CORSI DI FORMAZIONE DOCENTI LA LUCERNA</t>
  </si>
  <si>
    <t xml:space="preserve">NUMERO DI ORE TOTALE =  </t>
  </si>
  <si>
    <t xml:space="preserve">NUMERO DI CORSI TOTALE =  </t>
  </si>
  <si>
    <t xml:space="preserve">PREZZO TOTALE (IVA incl.) =  </t>
  </si>
  <si>
    <t>Edutainment con i giochi da tavola: partecipare a lezione!</t>
  </si>
  <si>
    <t>aggiornato al 17/05/2024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</si>
</sst>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[$€-2]\ * #,##0.00_-;\-[$€-2]\ * #,##0.00_-;_-[$€-2]\ * &quot;-&quot;??_-;_-@_-"/>
  </numFmts>
  <fonts count="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000000"/>
      <name val="Aptos Narrow"/>
      <family val="2"/>
    </font>
    <font>
      <b/>
      <sz val="16"/>
      <color theme="4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14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Font="1"/>
    <xf numFmtId="0" fontId="3" fillId="3" borderId="0" xfId="0" applyFont="1" applyFill="1" applyAlignment="1">
      <alignment horizontal="left" vertical="center" wrapText="1"/>
    </xf>
    <xf numFmtId="164" fontId="3" fillId="3" borderId="0" xfId="1" applyFont="1" applyFill="1" applyAlignment="1">
      <alignment horizontal="left" vertical="center" wrapText="1"/>
    </xf>
    <xf numFmtId="164" fontId="0" fillId="0" borderId="0" xfId="1" applyFont="1" applyAlignment="1">
      <alignment horizontal="right"/>
    </xf>
    <xf numFmtId="0" fontId="0" fillId="0" borderId="0" xfId="0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164" fontId="0" fillId="0" borderId="1" xfId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/>
    </xf>
    <xf numFmtId="1" fontId="3" fillId="3" borderId="0" xfId="0" applyNumberFormat="1" applyFont="1" applyFill="1" applyAlignment="1">
      <alignment horizontal="left"/>
    </xf>
    <xf numFmtId="164" fontId="3" fillId="2" borderId="0" xfId="1" applyFont="1" applyFill="1" applyAlignment="1">
      <alignment horizontal="left" vertical="center" wrapText="1"/>
    </xf>
    <xf numFmtId="164" fontId="0" fillId="4" borderId="1" xfId="1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3" fontId="0" fillId="0" borderId="1" xfId="0" applyNumberForma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164" fontId="0" fillId="2" borderId="1" xfId="1" applyFont="1" applyFill="1" applyBorder="1" applyAlignment="1" applyProtection="1">
      <alignment horizontal="center" vertical="center"/>
      <protection locked="0"/>
    </xf>
    <xf numFmtId="9" fontId="0" fillId="2" borderId="1" xfId="2" applyFont="1" applyFill="1" applyBorder="1" applyAlignment="1" applyProtection="1">
      <alignment horizontal="right" vertical="center"/>
      <protection locked="0"/>
    </xf>
    <xf numFmtId="165" fontId="3" fillId="3" borderId="0" xfId="0" applyNumberFormat="1" applyFont="1" applyFill="1" applyAlignment="1">
      <alignment horizontal="left"/>
    </xf>
    <xf numFmtId="0" fontId="8" fillId="3" borderId="2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829732</xdr:colOff>
      <xdr:row>25</xdr:row>
      <xdr:rowOff>169333</xdr:rowOff>
    </xdr:from>
    <xdr:to>
      <xdr:col>10</xdr:col>
      <xdr:colOff>330199</xdr:colOff>
      <xdr:row>30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8FA82B-8633-AD0A-BDFF-D180C4A950F9}"/>
            </a:ext>
          </a:extLst>
        </xdr:cNvPr>
        <xdr:cNvSpPr txBox="1"/>
      </xdr:nvSpPr>
      <xdr:spPr>
        <a:xfrm>
          <a:off x="12259732" y="4656666"/>
          <a:ext cx="1735667" cy="829734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NB: nei corsi evidenziati in verde il tutor viene incluso obbligatoriamente dal fornitore del servizio</a:t>
          </a:r>
        </a:p>
      </xdr:txBody>
    </xdr:sp>
    <xdr:clientData/>
  </xdr:twoCellAnchor>
  <xdr:oneCellAnchor>
    <xdr:from>
      <xdr:col>3</xdr:col>
      <xdr:colOff>50798</xdr:colOff>
      <xdr:row>0</xdr:row>
      <xdr:rowOff>59267</xdr:rowOff>
    </xdr:from>
    <xdr:ext cx="7526867" cy="84382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89ADEE-0549-0802-F665-E0BB4166608A}"/>
            </a:ext>
          </a:extLst>
        </xdr:cNvPr>
        <xdr:cNvSpPr txBox="1"/>
      </xdr:nvSpPr>
      <xdr:spPr>
        <a:xfrm>
          <a:off x="6510865" y="59267"/>
          <a:ext cx="7526867" cy="84382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GB" sz="1200" b="1"/>
            <a:t>Istruzioni per</a:t>
          </a:r>
          <a:r>
            <a:rPr lang="en-GB" sz="1200" b="1" baseline="0"/>
            <a:t> la</a:t>
          </a:r>
          <a:r>
            <a:rPr lang="en-GB" sz="1200" b="1"/>
            <a:t> compilazione: </a:t>
          </a:r>
          <a:r>
            <a:rPr lang="en-GB" sz="1200"/>
            <a:t>solo le caselle gialle sono modificabili. Inserire, se si</a:t>
          </a:r>
          <a:r>
            <a:rPr lang="en-GB" sz="1200" baseline="0"/>
            <a:t> desidera, il tutor La Lucerna (SI/NO) ed eventuale quota di spese forfettarie (max. 40%) da concordare con La Lucerna per noleggio/acquisto di materiale propedeutico al corso. Per ogni corso possono essere acquistate una o più edizioni nel caso il numero di partecipanti sia superiore a 30. In caso di dubbi/domande contattare </a:t>
          </a:r>
          <a:r>
            <a:rPr lang="en-GB" sz="1200" baseline="0">
              <a:solidFill>
                <a:schemeClr val="accent1"/>
              </a:solidFill>
            </a:rPr>
            <a:t>info@lalucerna.it</a:t>
          </a:r>
          <a:endParaRPr lang="en-GB" sz="1200">
            <a:solidFill>
              <a:schemeClr val="accent1"/>
            </a:solidFill>
          </a:endParaRP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2E71-97B3-BD4C-A83C-4C6E7EB25D76}">
  <sheetPr codeName="Sheet1"/>
  <dimension ref="A1:R35"/>
  <sheetViews>
    <sheetView tabSelected="1" zoomScale="90" zoomScaleNormal="90" workbookViewId="0">
      <selection activeCell="A3" sqref="A3"/>
    </sheetView>
  </sheetViews>
  <sheetFormatPr defaultColWidth="11.19921875" defaultRowHeight="15.6" x14ac:dyDescent="0.3"/>
  <cols>
    <col min="1" max="1" width="61.19921875" customWidth="1"/>
    <col min="2" max="5" width="12.69921875" customWidth="1"/>
    <col min="6" max="6" width="18.3984375" customWidth="1"/>
    <col min="7" max="7" width="8.796875" customWidth="1"/>
    <col min="8" max="8" width="12.69921875" customWidth="1"/>
    <col min="9" max="10" width="14.69921875" style="4" customWidth="1"/>
    <col min="11" max="11" width="14.59765625" style="1" customWidth="1"/>
    <col min="12" max="13" width="15.69921875" style="1" customWidth="1"/>
    <col min="14" max="14" width="16.5" customWidth="1"/>
    <col min="15" max="15" width="17.69921875" customWidth="1"/>
    <col min="16" max="16" width="14.19921875" customWidth="1"/>
  </cols>
  <sheetData>
    <row r="1" spans="1:18" ht="21" x14ac:dyDescent="0.4">
      <c r="A1" s="25" t="s">
        <v>47</v>
      </c>
    </row>
    <row r="2" spans="1:18" ht="18" x14ac:dyDescent="0.35">
      <c r="A2" s="26" t="s">
        <v>52</v>
      </c>
    </row>
    <row r="3" spans="1:18" ht="18" x14ac:dyDescent="0.35">
      <c r="A3" s="26"/>
    </row>
    <row r="4" spans="1:18" ht="18" x14ac:dyDescent="0.35">
      <c r="A4" s="26"/>
    </row>
    <row r="5" spans="1:18" s="2" customFormat="1" ht="46.8" x14ac:dyDescent="0.3">
      <c r="A5" s="2" t="s">
        <v>10</v>
      </c>
      <c r="B5" s="2" t="s">
        <v>25</v>
      </c>
      <c r="C5" s="2" t="s">
        <v>24</v>
      </c>
      <c r="D5" s="2" t="s">
        <v>20</v>
      </c>
      <c r="E5" s="2" t="s">
        <v>21</v>
      </c>
      <c r="F5" s="8" t="s">
        <v>23</v>
      </c>
      <c r="G5" s="2" t="s">
        <v>11</v>
      </c>
      <c r="H5" s="2" t="s">
        <v>16</v>
      </c>
      <c r="I5" s="3" t="s">
        <v>12</v>
      </c>
      <c r="J5" s="21" t="s">
        <v>36</v>
      </c>
      <c r="K5" s="3" t="s">
        <v>43</v>
      </c>
      <c r="L5" s="21" t="s">
        <v>45</v>
      </c>
      <c r="M5" s="3" t="s">
        <v>46</v>
      </c>
      <c r="N5" s="2" t="s">
        <v>33</v>
      </c>
      <c r="O5" s="18" t="s">
        <v>31</v>
      </c>
      <c r="P5" s="2" t="s">
        <v>32</v>
      </c>
      <c r="Q5" s="2" t="s">
        <v>34</v>
      </c>
    </row>
    <row r="6" spans="1:18" x14ac:dyDescent="0.3">
      <c r="A6" s="32" t="s">
        <v>22</v>
      </c>
      <c r="B6" s="17" t="s">
        <v>26</v>
      </c>
      <c r="C6" s="17" t="s">
        <v>26</v>
      </c>
      <c r="D6" s="11"/>
      <c r="E6" s="11"/>
      <c r="F6" s="12" t="s">
        <v>30</v>
      </c>
      <c r="G6" s="13">
        <v>12</v>
      </c>
      <c r="H6" s="14" t="s">
        <v>17</v>
      </c>
      <c r="I6" s="15" t="s">
        <v>13</v>
      </c>
      <c r="J6" s="27" t="s">
        <v>44</v>
      </c>
      <c r="K6" s="15">
        <f>IF(J6="SI",G6*(122+34),G6*122)</f>
        <v>1464</v>
      </c>
      <c r="L6" s="28">
        <v>0</v>
      </c>
      <c r="M6" s="15">
        <f>K6*L6</f>
        <v>0</v>
      </c>
      <c r="N6" s="16">
        <f>K6+M6</f>
        <v>1464</v>
      </c>
      <c r="O6" s="23">
        <v>0</v>
      </c>
      <c r="P6" s="24">
        <f>O6*N6</f>
        <v>0</v>
      </c>
      <c r="Q6" s="13">
        <f>G6*O6</f>
        <v>0</v>
      </c>
      <c r="R6" s="5"/>
    </row>
    <row r="7" spans="1:18" x14ac:dyDescent="0.3">
      <c r="A7" s="32" t="s">
        <v>27</v>
      </c>
      <c r="B7" s="11"/>
      <c r="C7" s="11" t="s">
        <v>26</v>
      </c>
      <c r="D7" s="11" t="s">
        <v>26</v>
      </c>
      <c r="E7" s="11"/>
      <c r="F7" s="12" t="s">
        <v>30</v>
      </c>
      <c r="G7" s="13">
        <v>12</v>
      </c>
      <c r="H7" s="14" t="s">
        <v>17</v>
      </c>
      <c r="I7" s="15" t="s">
        <v>13</v>
      </c>
      <c r="J7" s="27" t="s">
        <v>44</v>
      </c>
      <c r="K7" s="15">
        <f t="shared" ref="K7:K25" si="0">IF(J7="SI",G7*(122+34),G7*122)</f>
        <v>1464</v>
      </c>
      <c r="L7" s="28">
        <v>0</v>
      </c>
      <c r="M7" s="15">
        <f>K7*L7</f>
        <v>0</v>
      </c>
      <c r="N7" s="16">
        <f t="shared" ref="N7:N25" si="1">K7+M7</f>
        <v>1464</v>
      </c>
      <c r="O7" s="23">
        <v>0</v>
      </c>
      <c r="P7" s="24">
        <f t="shared" ref="P7:P25" si="2">O7*N7</f>
        <v>0</v>
      </c>
      <c r="Q7" s="13">
        <f t="shared" ref="Q7:Q25" si="3">G7*O7</f>
        <v>0</v>
      </c>
      <c r="R7" s="5"/>
    </row>
    <row r="8" spans="1:18" x14ac:dyDescent="0.3">
      <c r="A8" s="32" t="s">
        <v>28</v>
      </c>
      <c r="B8" s="11"/>
      <c r="C8" s="11"/>
      <c r="D8" s="11" t="s">
        <v>26</v>
      </c>
      <c r="E8" s="11" t="s">
        <v>26</v>
      </c>
      <c r="F8" s="12" t="s">
        <v>30</v>
      </c>
      <c r="G8" s="13">
        <v>12</v>
      </c>
      <c r="H8" s="14" t="s">
        <v>17</v>
      </c>
      <c r="I8" s="15" t="s">
        <v>13</v>
      </c>
      <c r="J8" s="27" t="s">
        <v>44</v>
      </c>
      <c r="K8" s="15">
        <f t="shared" si="0"/>
        <v>1464</v>
      </c>
      <c r="L8" s="28">
        <v>0</v>
      </c>
      <c r="M8" s="15">
        <f t="shared" ref="M8:M25" si="4">K8*L8</f>
        <v>0</v>
      </c>
      <c r="N8" s="16">
        <f t="shared" si="1"/>
        <v>1464</v>
      </c>
      <c r="O8" s="23">
        <v>0</v>
      </c>
      <c r="P8" s="24">
        <f t="shared" si="2"/>
        <v>0</v>
      </c>
      <c r="Q8" s="13">
        <f t="shared" si="3"/>
        <v>0</v>
      </c>
      <c r="R8" s="5"/>
    </row>
    <row r="9" spans="1:18" x14ac:dyDescent="0.3">
      <c r="A9" s="32" t="s">
        <v>29</v>
      </c>
      <c r="B9" s="11"/>
      <c r="C9" s="11" t="s">
        <v>26</v>
      </c>
      <c r="D9" s="11" t="s">
        <v>26</v>
      </c>
      <c r="E9" s="11" t="s">
        <v>26</v>
      </c>
      <c r="F9" s="12" t="s">
        <v>30</v>
      </c>
      <c r="G9" s="13">
        <v>12</v>
      </c>
      <c r="H9" s="14" t="s">
        <v>17</v>
      </c>
      <c r="I9" s="15" t="s">
        <v>13</v>
      </c>
      <c r="J9" s="27" t="s">
        <v>44</v>
      </c>
      <c r="K9" s="15">
        <f t="shared" si="0"/>
        <v>1464</v>
      </c>
      <c r="L9" s="28">
        <v>0</v>
      </c>
      <c r="M9" s="15">
        <f t="shared" si="4"/>
        <v>0</v>
      </c>
      <c r="N9" s="16">
        <f t="shared" si="1"/>
        <v>1464</v>
      </c>
      <c r="O9" s="23">
        <v>0</v>
      </c>
      <c r="P9" s="24">
        <f t="shared" si="2"/>
        <v>0</v>
      </c>
      <c r="Q9" s="13">
        <f t="shared" si="3"/>
        <v>0</v>
      </c>
      <c r="R9" s="5"/>
    </row>
    <row r="10" spans="1:18" x14ac:dyDescent="0.3">
      <c r="A10" s="32" t="s">
        <v>37</v>
      </c>
      <c r="B10" s="11" t="s">
        <v>26</v>
      </c>
      <c r="C10" s="11" t="s">
        <v>26</v>
      </c>
      <c r="D10" s="11"/>
      <c r="E10" s="11"/>
      <c r="F10" s="12" t="s">
        <v>30</v>
      </c>
      <c r="G10" s="13">
        <v>12</v>
      </c>
      <c r="H10" s="14" t="s">
        <v>17</v>
      </c>
      <c r="I10" s="15" t="s">
        <v>13</v>
      </c>
      <c r="J10" s="27" t="s">
        <v>38</v>
      </c>
      <c r="K10" s="15">
        <f t="shared" si="0"/>
        <v>1872</v>
      </c>
      <c r="L10" s="28">
        <v>0</v>
      </c>
      <c r="M10" s="15">
        <f t="shared" si="4"/>
        <v>0</v>
      </c>
      <c r="N10" s="16">
        <f t="shared" si="1"/>
        <v>1872</v>
      </c>
      <c r="O10" s="23">
        <v>0</v>
      </c>
      <c r="P10" s="24">
        <f t="shared" si="2"/>
        <v>0</v>
      </c>
      <c r="Q10" s="13">
        <f t="shared" si="3"/>
        <v>0</v>
      </c>
      <c r="R10" s="5"/>
    </row>
    <row r="11" spans="1:18" x14ac:dyDescent="0.3">
      <c r="A11" s="32" t="s">
        <v>39</v>
      </c>
      <c r="B11" s="11" t="s">
        <v>26</v>
      </c>
      <c r="C11" s="11" t="s">
        <v>26</v>
      </c>
      <c r="D11" s="11"/>
      <c r="E11" s="11"/>
      <c r="F11" s="12" t="s">
        <v>30</v>
      </c>
      <c r="G11" s="13">
        <v>12</v>
      </c>
      <c r="H11" s="14" t="s">
        <v>17</v>
      </c>
      <c r="I11" s="15" t="s">
        <v>13</v>
      </c>
      <c r="J11" s="27" t="s">
        <v>38</v>
      </c>
      <c r="K11" s="15">
        <f t="shared" si="0"/>
        <v>1872</v>
      </c>
      <c r="L11" s="28">
        <v>0</v>
      </c>
      <c r="M11" s="15">
        <f t="shared" si="4"/>
        <v>0</v>
      </c>
      <c r="N11" s="16">
        <f t="shared" si="1"/>
        <v>1872</v>
      </c>
      <c r="O11" s="23">
        <v>0</v>
      </c>
      <c r="P11" s="24">
        <f t="shared" si="2"/>
        <v>0</v>
      </c>
      <c r="Q11" s="13">
        <f t="shared" si="3"/>
        <v>0</v>
      </c>
      <c r="R11" s="5"/>
    </row>
    <row r="12" spans="1:18" x14ac:dyDescent="0.3">
      <c r="A12" s="32" t="s">
        <v>40</v>
      </c>
      <c r="B12" s="11" t="s">
        <v>26</v>
      </c>
      <c r="C12" s="11" t="s">
        <v>26</v>
      </c>
      <c r="D12" s="11"/>
      <c r="E12" s="11"/>
      <c r="F12" s="12" t="s">
        <v>30</v>
      </c>
      <c r="G12" s="13">
        <v>12</v>
      </c>
      <c r="H12" s="14" t="s">
        <v>17</v>
      </c>
      <c r="I12" s="15" t="s">
        <v>13</v>
      </c>
      <c r="J12" s="27" t="s">
        <v>38</v>
      </c>
      <c r="K12" s="15">
        <f t="shared" si="0"/>
        <v>1872</v>
      </c>
      <c r="L12" s="28">
        <v>0</v>
      </c>
      <c r="M12" s="15">
        <f t="shared" si="4"/>
        <v>0</v>
      </c>
      <c r="N12" s="16">
        <f t="shared" si="1"/>
        <v>1872</v>
      </c>
      <c r="O12" s="23">
        <v>0</v>
      </c>
      <c r="P12" s="24">
        <f t="shared" si="2"/>
        <v>0</v>
      </c>
      <c r="Q12" s="13">
        <f t="shared" si="3"/>
        <v>0</v>
      </c>
      <c r="R12" s="5"/>
    </row>
    <row r="13" spans="1:18" x14ac:dyDescent="0.3">
      <c r="A13" s="32" t="s">
        <v>41</v>
      </c>
      <c r="B13" s="11" t="s">
        <v>26</v>
      </c>
      <c r="C13" s="11" t="s">
        <v>26</v>
      </c>
      <c r="D13" s="11"/>
      <c r="E13" s="11"/>
      <c r="F13" s="12" t="s">
        <v>30</v>
      </c>
      <c r="G13" s="13">
        <v>12</v>
      </c>
      <c r="H13" s="14" t="s">
        <v>17</v>
      </c>
      <c r="I13" s="15" t="s">
        <v>13</v>
      </c>
      <c r="J13" s="27" t="s">
        <v>38</v>
      </c>
      <c r="K13" s="15">
        <f t="shared" si="0"/>
        <v>1872</v>
      </c>
      <c r="L13" s="28">
        <v>0</v>
      </c>
      <c r="M13" s="15">
        <f t="shared" si="4"/>
        <v>0</v>
      </c>
      <c r="N13" s="16">
        <f t="shared" si="1"/>
        <v>1872</v>
      </c>
      <c r="O13" s="23">
        <v>0</v>
      </c>
      <c r="P13" s="24">
        <f t="shared" si="2"/>
        <v>0</v>
      </c>
      <c r="Q13" s="13">
        <f t="shared" si="3"/>
        <v>0</v>
      </c>
      <c r="R13" s="5"/>
    </row>
    <row r="14" spans="1:18" x14ac:dyDescent="0.3">
      <c r="A14" s="32" t="s">
        <v>51</v>
      </c>
      <c r="B14" s="11"/>
      <c r="C14" s="11" t="s">
        <v>26</v>
      </c>
      <c r="D14" s="11" t="s">
        <v>26</v>
      </c>
      <c r="E14" s="11"/>
      <c r="F14" s="12" t="s">
        <v>30</v>
      </c>
      <c r="G14" s="13">
        <v>12</v>
      </c>
      <c r="H14" s="14" t="s">
        <v>17</v>
      </c>
      <c r="I14" s="15" t="s">
        <v>13</v>
      </c>
      <c r="J14" s="27" t="s">
        <v>44</v>
      </c>
      <c r="K14" s="15">
        <f t="shared" si="0"/>
        <v>1464</v>
      </c>
      <c r="L14" s="28">
        <v>0</v>
      </c>
      <c r="M14" s="15">
        <f t="shared" si="4"/>
        <v>0</v>
      </c>
      <c r="N14" s="16">
        <f t="shared" si="1"/>
        <v>1464</v>
      </c>
      <c r="O14" s="23">
        <v>0</v>
      </c>
      <c r="P14" s="24">
        <f t="shared" si="2"/>
        <v>0</v>
      </c>
      <c r="Q14" s="13">
        <f t="shared" si="3"/>
        <v>0</v>
      </c>
      <c r="R14" s="5"/>
    </row>
    <row r="15" spans="1:18" x14ac:dyDescent="0.3">
      <c r="A15" s="33" t="s">
        <v>0</v>
      </c>
      <c r="B15" s="11"/>
      <c r="C15" s="11"/>
      <c r="D15" s="11" t="s">
        <v>26</v>
      </c>
      <c r="E15" s="11" t="s">
        <v>26</v>
      </c>
      <c r="F15" s="12" t="s">
        <v>9</v>
      </c>
      <c r="G15" s="13">
        <v>12</v>
      </c>
      <c r="H15" s="14" t="s">
        <v>17</v>
      </c>
      <c r="I15" s="15" t="s">
        <v>13</v>
      </c>
      <c r="J15" s="22" t="s">
        <v>38</v>
      </c>
      <c r="K15" s="15">
        <f t="shared" si="0"/>
        <v>1872</v>
      </c>
      <c r="L15" s="28">
        <v>0</v>
      </c>
      <c r="M15" s="15">
        <f t="shared" si="4"/>
        <v>0</v>
      </c>
      <c r="N15" s="16">
        <f t="shared" si="1"/>
        <v>1872</v>
      </c>
      <c r="O15" s="23">
        <v>0</v>
      </c>
      <c r="P15" s="24">
        <f t="shared" si="2"/>
        <v>0</v>
      </c>
      <c r="Q15" s="13">
        <f t="shared" si="3"/>
        <v>0</v>
      </c>
      <c r="R15" s="5"/>
    </row>
    <row r="16" spans="1:18" x14ac:dyDescent="0.3">
      <c r="A16" s="32" t="s">
        <v>1</v>
      </c>
      <c r="B16" s="17"/>
      <c r="C16" s="17"/>
      <c r="D16" s="17" t="s">
        <v>26</v>
      </c>
      <c r="E16" s="17"/>
      <c r="F16" s="12" t="s">
        <v>9</v>
      </c>
      <c r="G16" s="13">
        <v>12</v>
      </c>
      <c r="H16" s="14" t="s">
        <v>17</v>
      </c>
      <c r="I16" s="15" t="s">
        <v>13</v>
      </c>
      <c r="J16" s="22" t="s">
        <v>38</v>
      </c>
      <c r="K16" s="15">
        <f t="shared" si="0"/>
        <v>1872</v>
      </c>
      <c r="L16" s="28">
        <v>0</v>
      </c>
      <c r="M16" s="15">
        <f t="shared" si="4"/>
        <v>0</v>
      </c>
      <c r="N16" s="16">
        <f t="shared" si="1"/>
        <v>1872</v>
      </c>
      <c r="O16" s="23">
        <v>0</v>
      </c>
      <c r="P16" s="24">
        <f t="shared" si="2"/>
        <v>0</v>
      </c>
      <c r="Q16" s="13">
        <f t="shared" si="3"/>
        <v>0</v>
      </c>
      <c r="R16" s="5"/>
    </row>
    <row r="17" spans="1:18" x14ac:dyDescent="0.3">
      <c r="A17" s="32" t="s">
        <v>2</v>
      </c>
      <c r="B17" s="17"/>
      <c r="C17" s="17" t="s">
        <v>26</v>
      </c>
      <c r="D17" s="17"/>
      <c r="E17" s="17"/>
      <c r="F17" s="12" t="s">
        <v>9</v>
      </c>
      <c r="G17" s="13">
        <v>12</v>
      </c>
      <c r="H17" s="14" t="s">
        <v>17</v>
      </c>
      <c r="I17" s="15" t="s">
        <v>13</v>
      </c>
      <c r="J17" s="22" t="s">
        <v>38</v>
      </c>
      <c r="K17" s="15">
        <f t="shared" si="0"/>
        <v>1872</v>
      </c>
      <c r="L17" s="28">
        <v>0</v>
      </c>
      <c r="M17" s="15">
        <f t="shared" si="4"/>
        <v>0</v>
      </c>
      <c r="N17" s="16">
        <f t="shared" si="1"/>
        <v>1872</v>
      </c>
      <c r="O17" s="23">
        <v>0</v>
      </c>
      <c r="P17" s="24">
        <f t="shared" si="2"/>
        <v>0</v>
      </c>
      <c r="Q17" s="13">
        <f t="shared" si="3"/>
        <v>0</v>
      </c>
      <c r="R17" s="5"/>
    </row>
    <row r="18" spans="1:18" x14ac:dyDescent="0.3">
      <c r="A18" s="32" t="s">
        <v>3</v>
      </c>
      <c r="B18" s="17"/>
      <c r="C18" s="17"/>
      <c r="D18" s="17" t="s">
        <v>26</v>
      </c>
      <c r="E18" s="17" t="s">
        <v>26</v>
      </c>
      <c r="F18" s="12" t="s">
        <v>9</v>
      </c>
      <c r="G18" s="13">
        <v>12</v>
      </c>
      <c r="H18" s="14" t="s">
        <v>17</v>
      </c>
      <c r="I18" s="15" t="s">
        <v>13</v>
      </c>
      <c r="J18" s="22" t="s">
        <v>38</v>
      </c>
      <c r="K18" s="15">
        <f t="shared" si="0"/>
        <v>1872</v>
      </c>
      <c r="L18" s="28">
        <v>0</v>
      </c>
      <c r="M18" s="15">
        <f t="shared" si="4"/>
        <v>0</v>
      </c>
      <c r="N18" s="16">
        <f t="shared" si="1"/>
        <v>1872</v>
      </c>
      <c r="O18" s="23">
        <v>0</v>
      </c>
      <c r="P18" s="24">
        <f t="shared" si="2"/>
        <v>0</v>
      </c>
      <c r="Q18" s="13">
        <f t="shared" si="3"/>
        <v>0</v>
      </c>
      <c r="R18" s="5"/>
    </row>
    <row r="19" spans="1:18" x14ac:dyDescent="0.3">
      <c r="A19" s="32" t="s">
        <v>4</v>
      </c>
      <c r="B19" s="17" t="s">
        <v>26</v>
      </c>
      <c r="C19" s="17" t="s">
        <v>26</v>
      </c>
      <c r="D19" s="17"/>
      <c r="E19" s="17"/>
      <c r="F19" s="12" t="s">
        <v>9</v>
      </c>
      <c r="G19" s="13">
        <v>12</v>
      </c>
      <c r="H19" s="14" t="s">
        <v>17</v>
      </c>
      <c r="I19" s="15" t="s">
        <v>13</v>
      </c>
      <c r="J19" s="22" t="s">
        <v>38</v>
      </c>
      <c r="K19" s="15">
        <f t="shared" si="0"/>
        <v>1872</v>
      </c>
      <c r="L19" s="28">
        <v>0</v>
      </c>
      <c r="M19" s="15">
        <f t="shared" si="4"/>
        <v>0</v>
      </c>
      <c r="N19" s="16">
        <f t="shared" si="1"/>
        <v>1872</v>
      </c>
      <c r="O19" s="23">
        <v>0</v>
      </c>
      <c r="P19" s="24">
        <f t="shared" si="2"/>
        <v>0</v>
      </c>
      <c r="Q19" s="13">
        <f t="shared" si="3"/>
        <v>0</v>
      </c>
      <c r="R19" s="5"/>
    </row>
    <row r="20" spans="1:18" x14ac:dyDescent="0.3">
      <c r="A20" s="32" t="s">
        <v>5</v>
      </c>
      <c r="B20" s="17" t="s">
        <v>26</v>
      </c>
      <c r="C20" s="17"/>
      <c r="D20" s="17"/>
      <c r="E20" s="17"/>
      <c r="F20" s="12" t="s">
        <v>9</v>
      </c>
      <c r="G20" s="13">
        <v>12</v>
      </c>
      <c r="H20" s="14" t="s">
        <v>17</v>
      </c>
      <c r="I20" s="15" t="s">
        <v>13</v>
      </c>
      <c r="J20" s="22" t="s">
        <v>38</v>
      </c>
      <c r="K20" s="15">
        <f t="shared" si="0"/>
        <v>1872</v>
      </c>
      <c r="L20" s="28">
        <v>0</v>
      </c>
      <c r="M20" s="15">
        <f t="shared" si="4"/>
        <v>0</v>
      </c>
      <c r="N20" s="16">
        <f t="shared" si="1"/>
        <v>1872</v>
      </c>
      <c r="O20" s="23">
        <v>0</v>
      </c>
      <c r="P20" s="24">
        <f t="shared" si="2"/>
        <v>0</v>
      </c>
      <c r="Q20" s="13">
        <f t="shared" si="3"/>
        <v>0</v>
      </c>
      <c r="R20" s="5"/>
    </row>
    <row r="21" spans="1:18" x14ac:dyDescent="0.3">
      <c r="A21" s="32" t="s">
        <v>6</v>
      </c>
      <c r="B21" s="17" t="s">
        <v>26</v>
      </c>
      <c r="C21" s="17" t="s">
        <v>26</v>
      </c>
      <c r="D21" s="17"/>
      <c r="E21" s="17"/>
      <c r="F21" s="12" t="s">
        <v>9</v>
      </c>
      <c r="G21" s="13">
        <v>12</v>
      </c>
      <c r="H21" s="14" t="s">
        <v>17</v>
      </c>
      <c r="I21" s="15" t="s">
        <v>13</v>
      </c>
      <c r="J21" s="22" t="s">
        <v>38</v>
      </c>
      <c r="K21" s="15">
        <f t="shared" si="0"/>
        <v>1872</v>
      </c>
      <c r="L21" s="28">
        <v>0</v>
      </c>
      <c r="M21" s="15">
        <f t="shared" si="4"/>
        <v>0</v>
      </c>
      <c r="N21" s="16">
        <f t="shared" si="1"/>
        <v>1872</v>
      </c>
      <c r="O21" s="23">
        <v>0</v>
      </c>
      <c r="P21" s="24">
        <f t="shared" si="2"/>
        <v>0</v>
      </c>
      <c r="Q21" s="13">
        <f t="shared" si="3"/>
        <v>0</v>
      </c>
      <c r="R21" s="5"/>
    </row>
    <row r="22" spans="1:18" x14ac:dyDescent="0.3">
      <c r="A22" s="32" t="s">
        <v>7</v>
      </c>
      <c r="B22" s="17"/>
      <c r="C22" s="17"/>
      <c r="D22" s="17" t="s">
        <v>26</v>
      </c>
      <c r="E22" s="17" t="s">
        <v>26</v>
      </c>
      <c r="F22" s="12" t="s">
        <v>9</v>
      </c>
      <c r="G22" s="13">
        <v>12</v>
      </c>
      <c r="H22" s="14" t="s">
        <v>17</v>
      </c>
      <c r="I22" s="15" t="s">
        <v>13</v>
      </c>
      <c r="J22" s="22" t="s">
        <v>38</v>
      </c>
      <c r="K22" s="15">
        <f t="shared" si="0"/>
        <v>1872</v>
      </c>
      <c r="L22" s="28">
        <v>0</v>
      </c>
      <c r="M22" s="15">
        <f t="shared" si="4"/>
        <v>0</v>
      </c>
      <c r="N22" s="16">
        <f t="shared" si="1"/>
        <v>1872</v>
      </c>
      <c r="O22" s="23">
        <v>0</v>
      </c>
      <c r="P22" s="24">
        <f t="shared" si="2"/>
        <v>0</v>
      </c>
      <c r="Q22" s="13">
        <f t="shared" si="3"/>
        <v>0</v>
      </c>
      <c r="R22" s="5"/>
    </row>
    <row r="23" spans="1:18" x14ac:dyDescent="0.3">
      <c r="A23" s="32" t="s">
        <v>8</v>
      </c>
      <c r="B23" s="17" t="s">
        <v>26</v>
      </c>
      <c r="C23" s="17" t="s">
        <v>26</v>
      </c>
      <c r="D23" s="17"/>
      <c r="E23" s="17"/>
      <c r="F23" s="12" t="s">
        <v>9</v>
      </c>
      <c r="G23" s="13">
        <v>12</v>
      </c>
      <c r="H23" s="14" t="s">
        <v>17</v>
      </c>
      <c r="I23" s="15" t="s">
        <v>13</v>
      </c>
      <c r="J23" s="22" t="s">
        <v>38</v>
      </c>
      <c r="K23" s="15">
        <f t="shared" si="0"/>
        <v>1872</v>
      </c>
      <c r="L23" s="28">
        <v>0</v>
      </c>
      <c r="M23" s="15">
        <f t="shared" si="4"/>
        <v>0</v>
      </c>
      <c r="N23" s="16">
        <f t="shared" si="1"/>
        <v>1872</v>
      </c>
      <c r="O23" s="23">
        <v>0</v>
      </c>
      <c r="P23" s="24">
        <f t="shared" si="2"/>
        <v>0</v>
      </c>
      <c r="Q23" s="13">
        <f t="shared" si="3"/>
        <v>0</v>
      </c>
      <c r="R23" s="5"/>
    </row>
    <row r="24" spans="1:18" x14ac:dyDescent="0.3">
      <c r="A24" s="32" t="s">
        <v>19</v>
      </c>
      <c r="B24" s="17"/>
      <c r="C24" s="17"/>
      <c r="D24" s="17" t="s">
        <v>26</v>
      </c>
      <c r="E24" s="17"/>
      <c r="F24" s="12" t="s">
        <v>14</v>
      </c>
      <c r="G24" s="13">
        <v>10</v>
      </c>
      <c r="H24" s="14" t="s">
        <v>18</v>
      </c>
      <c r="I24" s="15" t="s">
        <v>15</v>
      </c>
      <c r="J24" s="22" t="s">
        <v>38</v>
      </c>
      <c r="K24" s="15">
        <f t="shared" si="0"/>
        <v>1560</v>
      </c>
      <c r="L24" s="28">
        <v>0</v>
      </c>
      <c r="M24" s="15">
        <f t="shared" si="4"/>
        <v>0</v>
      </c>
      <c r="N24" s="16">
        <f t="shared" si="1"/>
        <v>1560</v>
      </c>
      <c r="O24" s="23">
        <v>0</v>
      </c>
      <c r="P24" s="24">
        <f t="shared" si="2"/>
        <v>0</v>
      </c>
      <c r="Q24" s="13">
        <f t="shared" si="3"/>
        <v>0</v>
      </c>
      <c r="R24" s="5"/>
    </row>
    <row r="25" spans="1:18" x14ac:dyDescent="0.3">
      <c r="A25" s="32" t="s">
        <v>42</v>
      </c>
      <c r="B25" s="17"/>
      <c r="C25" s="17"/>
      <c r="D25" s="17" t="s">
        <v>26</v>
      </c>
      <c r="E25" s="17" t="s">
        <v>26</v>
      </c>
      <c r="F25" s="12" t="s">
        <v>35</v>
      </c>
      <c r="G25" s="13">
        <v>12</v>
      </c>
      <c r="H25" s="14" t="s">
        <v>17</v>
      </c>
      <c r="I25" s="15" t="s">
        <v>13</v>
      </c>
      <c r="J25" s="22" t="s">
        <v>38</v>
      </c>
      <c r="K25" s="15">
        <f t="shared" si="0"/>
        <v>1872</v>
      </c>
      <c r="L25" s="28">
        <v>0</v>
      </c>
      <c r="M25" s="15">
        <f t="shared" si="4"/>
        <v>0</v>
      </c>
      <c r="N25" s="16">
        <f t="shared" si="1"/>
        <v>1872</v>
      </c>
      <c r="O25" s="23">
        <v>0</v>
      </c>
      <c r="P25" s="24">
        <f t="shared" si="2"/>
        <v>0</v>
      </c>
      <c r="Q25" s="13">
        <f t="shared" si="3"/>
        <v>0</v>
      </c>
      <c r="R25" s="5"/>
    </row>
    <row r="27" spans="1:18" ht="18" x14ac:dyDescent="0.3">
      <c r="A27" s="30" t="s">
        <v>48</v>
      </c>
      <c r="B27" s="19">
        <f>SUM(Q6:Q25)</f>
        <v>0</v>
      </c>
    </row>
    <row r="28" spans="1:18" ht="18" x14ac:dyDescent="0.3">
      <c r="A28" s="31" t="s">
        <v>49</v>
      </c>
      <c r="B28" s="20">
        <f>SUM(O6:O25)</f>
        <v>0</v>
      </c>
    </row>
    <row r="29" spans="1:18" ht="18" x14ac:dyDescent="0.3">
      <c r="A29" s="31" t="s">
        <v>50</v>
      </c>
      <c r="B29" s="29">
        <f>SUM(P6:P25)</f>
        <v>0</v>
      </c>
    </row>
    <row r="30" spans="1:18" x14ac:dyDescent="0.3">
      <c r="C30" s="10"/>
      <c r="D30" s="10"/>
      <c r="E30" s="10"/>
      <c r="F30" s="9"/>
      <c r="G30" s="5"/>
      <c r="H30" s="5"/>
      <c r="I30" s="6"/>
      <c r="J30" s="6"/>
      <c r="K30" s="6"/>
      <c r="L30" s="6"/>
      <c r="M30" s="6"/>
      <c r="N30" s="7"/>
      <c r="O30" s="5"/>
      <c r="P30" s="5"/>
      <c r="Q30" s="5"/>
      <c r="R30" s="5"/>
    </row>
    <row r="31" spans="1:18" x14ac:dyDescent="0.3">
      <c r="F31" s="9"/>
      <c r="G31" s="5"/>
      <c r="H31" s="5"/>
      <c r="I31" s="6"/>
      <c r="J31" s="6"/>
      <c r="K31" s="6"/>
      <c r="L31" s="6"/>
      <c r="M31" s="6"/>
      <c r="N31" s="7"/>
      <c r="O31" s="5"/>
      <c r="P31" s="5"/>
      <c r="Q31" s="5"/>
      <c r="R31" s="5"/>
    </row>
    <row r="32" spans="1:18" x14ac:dyDescent="0.3">
      <c r="F32" s="9"/>
      <c r="G32" s="5"/>
      <c r="H32" s="5"/>
      <c r="I32" s="6"/>
      <c r="J32" s="6"/>
      <c r="K32" s="6"/>
      <c r="L32" s="6"/>
      <c r="M32" s="6"/>
      <c r="N32" s="5"/>
      <c r="O32" s="5"/>
      <c r="P32" s="5"/>
      <c r="Q32" s="5"/>
      <c r="R32" s="5"/>
    </row>
    <row r="33" spans="6:18" x14ac:dyDescent="0.3">
      <c r="F33" s="9"/>
      <c r="G33" s="5"/>
      <c r="H33" s="5"/>
      <c r="I33" s="6"/>
      <c r="J33" s="6"/>
      <c r="K33" s="6"/>
      <c r="L33" s="6"/>
      <c r="M33" s="6"/>
      <c r="N33" s="5"/>
      <c r="O33" s="5"/>
      <c r="P33" s="5"/>
      <c r="Q33" s="5"/>
      <c r="R33" s="5"/>
    </row>
    <row r="34" spans="6:18" x14ac:dyDescent="0.3">
      <c r="F34" s="9"/>
      <c r="G34" s="5"/>
      <c r="H34" s="5"/>
      <c r="I34" s="6"/>
      <c r="J34" s="6"/>
      <c r="K34" s="6"/>
      <c r="L34" s="6"/>
      <c r="M34" s="6"/>
      <c r="N34" s="5"/>
      <c r="O34" s="5"/>
      <c r="P34" s="5"/>
      <c r="Q34" s="5"/>
      <c r="R34" s="5"/>
    </row>
    <row r="35" spans="6:18" x14ac:dyDescent="0.3">
      <c r="F35" s="9"/>
      <c r="G35" s="5"/>
      <c r="H35" s="5"/>
      <c r="I35" s="6"/>
      <c r="J35" s="6"/>
      <c r="K35" s="6"/>
      <c r="L35" s="6"/>
      <c r="M35" s="6"/>
      <c r="N35" s="5"/>
      <c r="O35" s="5"/>
      <c r="P35" s="5"/>
      <c r="Q35" s="5"/>
      <c r="R35" s="5"/>
    </row>
  </sheetData>
  <sheetProtection algorithmName="SHA-512" hashValue="PMblVBMPgeBuaih1NTCEbkMd3nUypG4N34CGtqp+WHSyOi14xVd8Z3cEft3BmvJbIHhxJ665f3BsPABStGRBIw==" saltValue="pAbuvWaGOVbZxXSTCvyHCg==" spinCount="100000" sheet="1" objects="1" scenarios="1"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Dettagli e costi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Ettore Longo</dc:creator>
  <cp:lastModifiedBy>Iary Davidzon</cp:lastModifiedBy>
  <dcterms:created xsi:type="dcterms:W3CDTF">2024-02-08T16:57:13Z</dcterms:created>
  <dcterms:modified xsi:type="dcterms:W3CDTF">2024-05-17T13:13:10Z</dcterms:modified>
</cp:coreProperties>
</file>